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u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&quot; €&quot;"/>
  </numFmts>
  <fonts count="7">
    <font>
      <name val="Calibri"/>
      <family val="2"/>
      <color theme="1"/>
      <sz val="11"/>
      <scheme val="minor"/>
    </font>
    <font>
      <name val="Arial"/>
      <b val="1"/>
      <color rgb="000C0D4E"/>
      <sz val="16"/>
    </font>
    <font>
      <name val="Arial"/>
      <i val="1"/>
      <color rgb="005A5E8C"/>
      <sz val="9"/>
    </font>
    <font>
      <name val="Arial"/>
      <b val="1"/>
      <color rgb="000C0D4E"/>
      <sz val="10"/>
    </font>
    <font>
      <name val="Arial"/>
      <color rgb="001F2150"/>
      <sz val="10"/>
    </font>
    <font>
      <name val="Arial"/>
      <b val="1"/>
      <color rgb="00F4F5FF"/>
      <sz val="10"/>
    </font>
    <font>
      <name val="Arial"/>
      <i val="1"/>
      <color rgb="005A5E8C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C0D4E"/>
      </patternFill>
    </fill>
    <fill>
      <patternFill patternType="solid">
        <fgColor rgb="00DCE2FF"/>
      </patternFill>
    </fill>
  </fills>
  <borders count="2">
    <border>
      <left/>
      <right/>
      <top/>
      <bottom/>
      <diagonal/>
    </border>
    <border>
      <left style="thin">
        <color rgb="00C9CCE8"/>
      </left>
      <right style="thin">
        <color rgb="00C9CCE8"/>
      </right>
      <top style="thin">
        <color rgb="00C9CCE8"/>
      </top>
      <bottom style="thin">
        <color rgb="00C9CC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0" fontId="5" fillId="3" borderId="1" applyAlignment="1" pivotButton="0" quotePrefix="0" xfId="0">
      <alignment vertical="center" wrapText="1"/>
    </xf>
    <xf numFmtId="9" fontId="4" fillId="2" borderId="1" pivotButton="0" quotePrefix="0" xfId="0"/>
    <xf numFmtId="165" fontId="4" fillId="0" borderId="1" pivotButton="0" quotePrefix="0" xfId="0"/>
    <xf numFmtId="0" fontId="4" fillId="0" borderId="0" pivotButton="0" quotePrefix="0" xfId="0"/>
    <xf numFmtId="164" fontId="4" fillId="0" borderId="1" pivotButton="0" quotePrefix="0" xfId="0"/>
    <xf numFmtId="165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8" customWidth="1" min="3" max="3"/>
    <col width="13" customWidth="1" min="4" max="4"/>
    <col width="18" customWidth="1" min="5" max="5"/>
    <col width="16" customWidth="1" min="6" max="6"/>
    <col width="16" customWidth="1" min="7" max="7"/>
  </cols>
  <sheetData>
    <row r="1">
      <c r="A1" s="1" t="inlineStr">
        <is>
          <t>Situation de travaux</t>
        </is>
      </c>
    </row>
    <row r="2">
      <c r="A2" s="2" t="inlineStr">
        <is>
          <t>Les cellules jaunes se remplissent, les autres se calculent.</t>
        </is>
      </c>
    </row>
    <row r="4">
      <c r="A4" s="3" t="inlineStr">
        <is>
          <t>Entreprise</t>
        </is>
      </c>
      <c r="C4" s="4" t="inlineStr"/>
    </row>
    <row r="5">
      <c r="A5" s="3" t="inlineStr">
        <is>
          <t>Client</t>
        </is>
      </c>
      <c r="C5" s="4" t="inlineStr"/>
    </row>
    <row r="6">
      <c r="A6" s="3" t="inlineStr">
        <is>
          <t>Chantier</t>
        </is>
      </c>
      <c r="C6" s="4" t="inlineStr"/>
    </row>
    <row r="7">
      <c r="A7" s="3" t="inlineStr">
        <is>
          <t>Situation n°</t>
        </is>
      </c>
      <c r="C7" s="4" t="n">
        <v>1</v>
      </c>
    </row>
    <row r="8">
      <c r="A8" s="3" t="inlineStr">
        <is>
          <t>Date</t>
        </is>
      </c>
      <c r="C8" s="4" t="inlineStr"/>
    </row>
    <row r="9">
      <c r="A9" s="3" t="inlineStr">
        <is>
          <t>Taux de TVA</t>
        </is>
      </c>
      <c r="C9" s="5" t="n">
        <v>0.2</v>
      </c>
    </row>
    <row r="10">
      <c r="A10" s="3" t="inlineStr">
        <is>
          <t>Taux de retenue de garantie</t>
        </is>
      </c>
      <c r="C10" s="5" t="n">
        <v>0.05</v>
      </c>
    </row>
    <row r="11">
      <c r="A11" s="3" t="inlineStr">
        <is>
          <t>Acomptes déjà versés à déduire (TTC)</t>
        </is>
      </c>
      <c r="C11" s="6" t="n">
        <v>0</v>
      </c>
    </row>
    <row r="13" ht="30" customHeight="1">
      <c r="A13" s="7" t="inlineStr">
        <is>
          <t>Poste</t>
        </is>
      </c>
      <c r="B13" s="7" t="inlineStr">
        <is>
          <t>Désignation</t>
        </is>
      </c>
      <c r="C13" s="7" t="inlineStr">
        <is>
          <t>Montant du marché HT</t>
        </is>
      </c>
      <c r="D13" s="7" t="inlineStr">
        <is>
          <t>Avancement cumulé</t>
        </is>
      </c>
      <c r="E13" s="7" t="inlineStr">
        <is>
          <t>Montant cumulé HT</t>
        </is>
      </c>
      <c r="F13" s="7" t="inlineStr">
        <is>
          <t>Déjà facturé HT</t>
        </is>
      </c>
      <c r="G13" s="7" t="inlineStr">
        <is>
          <t>À facturer HT</t>
        </is>
      </c>
    </row>
    <row r="14">
      <c r="A14" s="4" t="inlineStr">
        <is>
          <t>1</t>
        </is>
      </c>
      <c r="B14" s="4" t="inlineStr">
        <is>
          <t>Terrassement</t>
        </is>
      </c>
      <c r="C14" s="6" t="n">
        <v>8000</v>
      </c>
      <c r="D14" s="8" t="n">
        <v>1</v>
      </c>
      <c r="E14" s="9">
        <f>C14*D14</f>
        <v/>
      </c>
      <c r="F14" s="6" t="n">
        <v>8000</v>
      </c>
      <c r="G14" s="9">
        <f>E14-F14</f>
        <v/>
      </c>
    </row>
    <row r="15">
      <c r="A15" s="4" t="inlineStr">
        <is>
          <t>2</t>
        </is>
      </c>
      <c r="B15" s="4" t="inlineStr">
        <is>
          <t>Fondations</t>
        </is>
      </c>
      <c r="C15" s="6" t="n">
        <v>12000</v>
      </c>
      <c r="D15" s="8" t="n">
        <v>1</v>
      </c>
      <c r="E15" s="9">
        <f>C15*D15</f>
        <v/>
      </c>
      <c r="F15" s="6" t="n">
        <v>12000</v>
      </c>
      <c r="G15" s="9">
        <f>E15-F15</f>
        <v/>
      </c>
    </row>
    <row r="16">
      <c r="A16" s="4" t="inlineStr">
        <is>
          <t>3</t>
        </is>
      </c>
      <c r="B16" s="4" t="inlineStr">
        <is>
          <t>Gros œuvre</t>
        </is>
      </c>
      <c r="C16" s="6" t="n">
        <v>35000</v>
      </c>
      <c r="D16" s="8" t="n">
        <v>0.6</v>
      </c>
      <c r="E16" s="9">
        <f>C16*D16</f>
        <v/>
      </c>
      <c r="F16" s="6" t="n">
        <v>14000</v>
      </c>
      <c r="G16" s="9">
        <f>E16-F16</f>
        <v/>
      </c>
    </row>
    <row r="17">
      <c r="A17" s="4" t="inlineStr">
        <is>
          <t>4</t>
        </is>
      </c>
      <c r="B17" s="4" t="inlineStr">
        <is>
          <t>Charpente</t>
        </is>
      </c>
      <c r="C17" s="6" t="n">
        <v>9000</v>
      </c>
      <c r="D17" s="8" t="n">
        <v>0.2</v>
      </c>
      <c r="E17" s="9">
        <f>C17*D17</f>
        <v/>
      </c>
      <c r="F17" s="6" t="n">
        <v>0</v>
      </c>
      <c r="G17" s="9">
        <f>E17-F17</f>
        <v/>
      </c>
    </row>
    <row r="18">
      <c r="A18" s="4" t="inlineStr">
        <is>
          <t>5</t>
        </is>
      </c>
      <c r="B18" s="4" t="inlineStr">
        <is>
          <t>Couverture</t>
        </is>
      </c>
      <c r="C18" s="6" t="n">
        <v>11000</v>
      </c>
      <c r="D18" s="8" t="n">
        <v>0</v>
      </c>
      <c r="E18" s="9">
        <f>C18*D18</f>
        <v/>
      </c>
      <c r="F18" s="6" t="n">
        <v>0</v>
      </c>
      <c r="G18" s="9">
        <f>E18-F18</f>
        <v/>
      </c>
    </row>
    <row r="19">
      <c r="A19" s="4" t="inlineStr">
        <is>
          <t>6</t>
        </is>
      </c>
      <c r="B19" s="4" t="inlineStr">
        <is>
          <t>Finitions</t>
        </is>
      </c>
      <c r="C19" s="6" t="n">
        <v>5000</v>
      </c>
      <c r="D19" s="8" t="n">
        <v>0</v>
      </c>
      <c r="E19" s="9">
        <f>C19*D19</f>
        <v/>
      </c>
      <c r="F19" s="6" t="n">
        <v>0</v>
      </c>
      <c r="G19" s="9">
        <f>E19-F19</f>
        <v/>
      </c>
    </row>
    <row r="20">
      <c r="A20" s="4" t="n"/>
      <c r="B20" s="4" t="n"/>
      <c r="C20" s="6" t="n"/>
      <c r="D20" s="8" t="n"/>
      <c r="E20" s="9">
        <f>IF(C20="","",C20*D20)</f>
        <v/>
      </c>
      <c r="F20" s="6" t="n"/>
      <c r="G20" s="9">
        <f>IF(C20="","",E20-F20)</f>
        <v/>
      </c>
    </row>
    <row r="21">
      <c r="A21" s="4" t="n"/>
      <c r="B21" s="4" t="n"/>
      <c r="C21" s="6" t="n"/>
      <c r="D21" s="8" t="n"/>
      <c r="E21" s="9">
        <f>IF(C21="","",C21*D21)</f>
        <v/>
      </c>
      <c r="F21" s="6" t="n"/>
      <c r="G21" s="9">
        <f>IF(C21="","",E21-F21)</f>
        <v/>
      </c>
    </row>
    <row r="22">
      <c r="A22" s="4" t="n"/>
      <c r="B22" s="4" t="n"/>
      <c r="C22" s="6" t="n"/>
      <c r="D22" s="8" t="n"/>
      <c r="E22" s="9">
        <f>IF(C22="","",C22*D22)</f>
        <v/>
      </c>
      <c r="F22" s="6" t="n"/>
      <c r="G22" s="9">
        <f>IF(C22="","",E22-F22)</f>
        <v/>
      </c>
    </row>
    <row r="23">
      <c r="A23" s="4" t="n"/>
      <c r="B23" s="4" t="n"/>
      <c r="C23" s="6" t="n"/>
      <c r="D23" s="8" t="n"/>
      <c r="E23" s="9">
        <f>IF(C23="","",C23*D23)</f>
        <v/>
      </c>
      <c r="F23" s="6" t="n"/>
      <c r="G23" s="9">
        <f>IF(C23="","",E23-F23)</f>
        <v/>
      </c>
    </row>
    <row r="24">
      <c r="A24" s="4" t="n"/>
      <c r="B24" s="4" t="n"/>
      <c r="C24" s="6" t="n"/>
      <c r="D24" s="8" t="n"/>
      <c r="E24" s="9">
        <f>IF(C24="","",C24*D24)</f>
        <v/>
      </c>
      <c r="F24" s="6" t="n"/>
      <c r="G24" s="9">
        <f>IF(C24="","",E24-F24)</f>
        <v/>
      </c>
    </row>
    <row r="25">
      <c r="A25" s="4" t="n"/>
      <c r="B25" s="4" t="n"/>
      <c r="C25" s="6" t="n"/>
      <c r="D25" s="8" t="n"/>
      <c r="E25" s="9">
        <f>IF(C25="","",C25*D25)</f>
        <v/>
      </c>
      <c r="F25" s="6" t="n"/>
      <c r="G25" s="9">
        <f>IF(C25="","",E25-F25)</f>
        <v/>
      </c>
    </row>
    <row r="26">
      <c r="A26" s="4" t="n"/>
      <c r="B26" s="4" t="n"/>
      <c r="C26" s="6" t="n"/>
      <c r="D26" s="8" t="n"/>
      <c r="E26" s="9">
        <f>IF(C26="","",C26*D26)</f>
        <v/>
      </c>
      <c r="F26" s="6" t="n"/>
      <c r="G26" s="9">
        <f>IF(C26="","",E26-F26)</f>
        <v/>
      </c>
    </row>
    <row r="27">
      <c r="A27" s="4" t="n"/>
      <c r="B27" s="4" t="n"/>
      <c r="C27" s="6" t="n"/>
      <c r="D27" s="8" t="n"/>
      <c r="E27" s="9">
        <f>IF(C27="","",C27*D27)</f>
        <v/>
      </c>
      <c r="F27" s="6" t="n"/>
      <c r="G27" s="9">
        <f>IF(C27="","",E27-F27)</f>
        <v/>
      </c>
    </row>
    <row r="28">
      <c r="A28" s="4" t="n"/>
      <c r="B28" s="4" t="n"/>
      <c r="C28" s="6" t="n"/>
      <c r="D28" s="8" t="n"/>
      <c r="E28" s="9">
        <f>IF(C28="","",C28*D28)</f>
        <v/>
      </c>
      <c r="F28" s="6" t="n"/>
      <c r="G28" s="9">
        <f>IF(C28="","",E28-F28)</f>
        <v/>
      </c>
    </row>
    <row r="30">
      <c r="A30" s="10" t="inlineStr">
        <is>
          <t>Total du marché HT</t>
        </is>
      </c>
      <c r="C30" s="9">
        <f>SUM(C14:C28)</f>
        <v/>
      </c>
    </row>
    <row r="31">
      <c r="A31" s="10" t="inlineStr">
        <is>
          <t>Cumul réalisé HT</t>
        </is>
      </c>
      <c r="C31" s="9">
        <f>SUM(E14:E28)</f>
        <v/>
      </c>
    </row>
    <row r="32">
      <c r="A32" s="10" t="inlineStr">
        <is>
          <t>Avancement global</t>
        </is>
      </c>
      <c r="C32" s="11">
        <f>IF(C30=0,0,C31/C30)</f>
        <v/>
      </c>
    </row>
    <row r="33">
      <c r="A33" s="10" t="inlineStr">
        <is>
          <t>Montant de la situation HT</t>
        </is>
      </c>
      <c r="C33" s="9">
        <f>SUM(G14:G28)</f>
        <v/>
      </c>
    </row>
    <row r="34">
      <c r="A34" s="10" t="inlineStr">
        <is>
          <t>TVA</t>
        </is>
      </c>
      <c r="C34" s="9">
        <f>C33*C9</f>
        <v/>
      </c>
    </row>
    <row r="35">
      <c r="A35" s="3" t="inlineStr">
        <is>
          <t>Montant de la situation TTC</t>
        </is>
      </c>
      <c r="C35" s="9">
        <f>C33+C34</f>
        <v/>
      </c>
    </row>
    <row r="36">
      <c r="A36" s="10" t="inlineStr">
        <is>
          <t>Retenue de garantie</t>
        </is>
      </c>
      <c r="C36" s="9">
        <f>-C35*C10</f>
        <v/>
      </c>
    </row>
    <row r="37">
      <c r="A37" s="10" t="inlineStr">
        <is>
          <t>Acomptes déduits</t>
        </is>
      </c>
      <c r="C37" s="9">
        <f>-C11</f>
        <v/>
      </c>
    </row>
    <row r="38">
      <c r="A38" s="3" t="inlineStr">
        <is>
          <t>Net à payer TTC</t>
        </is>
      </c>
      <c r="C38" s="12">
        <f>C35+C36+C37</f>
        <v/>
      </c>
    </row>
    <row r="40">
      <c r="A40" s="13" t="inlineStr">
        <is>
          <t>La retenue de garantie (loi du 16 juillet 1971) est plafonnée à 5 % et se calcule ici sur le TTC de la situation ; votre contrat peut fixer une autre assiette.</t>
        </is>
      </c>
    </row>
    <row r="41">
      <c r="A41" s="13" t="inlineStr">
        <is>
          <t>Le taux de TVA dépend des travaux : 5,5 %, 10 % ou 20 %. Une ligne au taux différent se facture sur une situation séparée ou une ligne de taux distincte.</t>
        </is>
      </c>
    </row>
    <row r="42">
      <c r="A42" s="13" t="inlineStr">
        <is>
          <t>Modèle proposé par StrucTime, structime.com. La méthode est détaillée sur structime.com/blog/gestion-entreprise/modele-situation-de-travaux/</t>
        </is>
      </c>
    </row>
  </sheetData>
  <mergeCells count="9">
    <mergeCell ref="A30:B30"/>
    <mergeCell ref="A38:B38"/>
    <mergeCell ref="A33:B33"/>
    <mergeCell ref="A37:B37"/>
    <mergeCell ref="A32:B32"/>
    <mergeCell ref="A36:B36"/>
    <mergeCell ref="A31:B31"/>
    <mergeCell ref="A34:B34"/>
    <mergeCell ref="A35:B35"/>
  </mergeCells>
  <dataValidations count="1">
    <dataValidation sqref="D14:D28" showDropDown="0" showInputMessage="0" showErrorMessage="1" allowBlank="0" error="L'avancement se saisit entre 0 % et 100 %." type="decimal" operator="between">
      <formula1>0</formula1>
      <formula2>1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StrucTime</dc:creator>
  <dc:title>Modèle de situation de travaux</dc:title>
  <dcterms:created xsi:type="dcterms:W3CDTF">2026-10-21T19:03:45Z</dcterms:created>
  <dcterms:modified xsi:type="dcterms:W3CDTF">2026-10-21T19:03:45Z</dcterms:modified>
</cp:coreProperties>
</file>