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 de trav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&quot; €&quot;"/>
    <numFmt numFmtId="167" formatCode="0.0%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sz val="8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C0D4E"/>
      </patternFill>
    </fill>
    <fill>
      <patternFill patternType="solid">
        <fgColor rgb="00DCE2FF"/>
      </patternFill>
    </fill>
  </fills>
  <borders count="2">
    <border>
      <left/>
      <right/>
      <top/>
      <bottom/>
      <diagonal/>
    </border>
    <border>
      <left style="thin">
        <color rgb="00C9CEEA"/>
      </left>
      <right style="thin">
        <color rgb="00C9CEEA"/>
      </right>
      <top style="thin">
        <color rgb="00C9CEEA"/>
      </top>
      <bottom style="thin">
        <color rgb="00C9CEE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165" fontId="4" fillId="2" borderId="1" pivotButton="0" quotePrefix="0" xfId="0"/>
    <xf numFmtId="165" fontId="4" fillId="0" borderId="0" pivotButton="0" quotePrefix="0" xfId="0"/>
    <xf numFmtId="0" fontId="5" fillId="3" borderId="0" applyAlignment="1" pivotButton="0" quotePrefix="0" xfId="0">
      <alignment vertical="center" wrapText="1"/>
    </xf>
    <xf numFmtId="166" fontId="4" fillId="2" borderId="1" pivotButton="0" quotePrefix="0" xfId="0"/>
    <xf numFmtId="167" fontId="4" fillId="2" borderId="1" pivotButton="0" quotePrefix="0" xfId="0"/>
    <xf numFmtId="166" fontId="4" fillId="0" borderId="0" pivotButton="0" quotePrefix="0" xfId="0"/>
    <xf numFmtId="166" fontId="3" fillId="0" borderId="0" pivotButton="0" quotePrefix="0" xfId="0"/>
    <xf numFmtId="0" fontId="4" fillId="0" borderId="0" pivotButton="0" quotePrefix="0" xfId="0"/>
    <xf numFmtId="166" fontId="3" fillId="4" borderId="0" pivotButton="0" quotePrefix="0" xfId="0"/>
    <xf numFmtId="9" fontId="4" fillId="2" borderId="1" pivotButton="0" quotePrefix="0" xfId="0"/>
    <xf numFmtId="0" fontId="4" fillId="2" borderId="1" applyAlignment="1" pivotButton="0" quotePrefix="0" xfId="0">
      <alignment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10" customWidth="1" min="3" max="3"/>
    <col width="10" customWidth="1" min="4" max="4"/>
    <col width="15" customWidth="1" min="5" max="5"/>
    <col width="10" customWidth="1" min="6" max="6"/>
    <col width="16" customWidth="1" min="7" max="7"/>
  </cols>
  <sheetData>
    <row r="1">
      <c r="A1" s="1" t="inlineStr">
        <is>
          <t>Devis de travaux</t>
        </is>
      </c>
    </row>
    <row r="2">
      <c r="A2" s="2" t="inlineStr">
        <is>
          <t>Les cellules jaunes se remplissent, les autres se calculent. Ce devis est un exemple de rénovation de salle d’eau, à remplacer par vos lignes.</t>
        </is>
      </c>
    </row>
    <row r="4">
      <c r="A4" s="3" t="inlineStr">
        <is>
          <t>Entreprise</t>
        </is>
      </c>
      <c r="C4" s="4" t="inlineStr">
        <is>
          <t>Votre raison sociale</t>
        </is>
      </c>
    </row>
    <row r="5">
      <c r="A5" s="3" t="inlineStr">
        <is>
          <t>Forme juridique et capital</t>
        </is>
      </c>
      <c r="C5" s="4" t="inlineStr">
        <is>
          <t>SARL au capital de 10 000 €</t>
        </is>
      </c>
    </row>
    <row r="6">
      <c r="A6" s="3" t="inlineStr">
        <is>
          <t>Adresse</t>
        </is>
      </c>
      <c r="C6" s="4" t="n"/>
    </row>
    <row r="7">
      <c r="A7" s="3" t="inlineStr">
        <is>
          <t>SIREN</t>
        </is>
      </c>
      <c r="C7" s="4" t="n"/>
    </row>
    <row r="8">
      <c r="A8" s="3" t="inlineStr">
        <is>
          <t>N° de TVA intracommunautaire</t>
        </is>
      </c>
      <c r="C8" s="4" t="n"/>
    </row>
    <row r="9">
      <c r="A9" s="3" t="inlineStr">
        <is>
          <t>Assureur décennal</t>
        </is>
      </c>
      <c r="C9" s="4" t="n"/>
    </row>
    <row r="10">
      <c r="A10" s="3" t="inlineStr">
        <is>
          <t>Couverture géographique de l’assurance</t>
        </is>
      </c>
      <c r="C10" s="4" t="inlineStr">
        <is>
          <t>France métropolitaine</t>
        </is>
      </c>
    </row>
    <row r="12">
      <c r="A12" s="3" t="inlineStr">
        <is>
          <t>Client</t>
        </is>
      </c>
      <c r="C12" s="4" t="inlineStr">
        <is>
          <t>M. et Mme Martin</t>
        </is>
      </c>
    </row>
    <row r="13">
      <c r="A13" s="3" t="inlineStr">
        <is>
          <t>Adresse du client</t>
        </is>
      </c>
      <c r="C13" s="4" t="n"/>
    </row>
    <row r="14">
      <c r="A14" s="3" t="inlineStr">
        <is>
          <t>SIREN du client, s’il est professionnel</t>
        </is>
      </c>
      <c r="C14" s="4" t="n"/>
    </row>
    <row r="15">
      <c r="A15" s="3" t="inlineStr">
        <is>
          <t>Adresse du chantier</t>
        </is>
      </c>
      <c r="C15" s="4" t="n"/>
    </row>
    <row r="17">
      <c r="A17" s="3" t="inlineStr">
        <is>
          <t>Devis n°</t>
        </is>
      </c>
      <c r="C17" s="4" t="inlineStr">
        <is>
          <t>D-2026-001</t>
        </is>
      </c>
    </row>
    <row r="18">
      <c r="A18" s="3" t="inlineStr">
        <is>
          <t>Date du devis</t>
        </is>
      </c>
      <c r="C18" s="5" t="n">
        <v>46317</v>
      </c>
    </row>
    <row r="19">
      <c r="A19" s="3" t="inlineStr">
        <is>
          <t>Durée de validité (jours)</t>
        </is>
      </c>
      <c r="C19" s="4" t="n">
        <v>30</v>
      </c>
    </row>
    <row r="20">
      <c r="A20" s="3" t="inlineStr">
        <is>
          <t>Valable jusqu’au</t>
        </is>
      </c>
      <c r="C20" s="6">
        <f>C18+C19</f>
        <v/>
      </c>
    </row>
    <row r="21">
      <c r="A21" s="3" t="inlineStr">
        <is>
          <t>Date de début prévue des travaux</t>
        </is>
      </c>
      <c r="C21" s="5" t="n">
        <v>46342</v>
      </c>
    </row>
    <row r="22">
      <c r="A22" s="3" t="inlineStr">
        <is>
          <t>Durée estimée des travaux</t>
        </is>
      </c>
      <c r="C22" s="4" t="inlineStr">
        <is>
          <t>8 jours ouvrés</t>
        </is>
      </c>
    </row>
    <row r="23">
      <c r="A23" s="3" t="inlineStr">
        <is>
          <t>Devis gratuit ou payant</t>
        </is>
      </c>
      <c r="C23" s="4" t="inlineStr">
        <is>
          <t>Devis gratuit</t>
        </is>
      </c>
    </row>
    <row r="25" ht="28" customHeight="1">
      <c r="A25" s="7" t="inlineStr">
        <is>
          <t>Désignation</t>
        </is>
      </c>
      <c r="B25" s="7" t="inlineStr">
        <is>
          <t>Détail</t>
        </is>
      </c>
      <c r="C25" s="7" t="inlineStr">
        <is>
          <t>Unité</t>
        </is>
      </c>
      <c r="D25" s="7" t="inlineStr">
        <is>
          <t>Quantité</t>
        </is>
      </c>
      <c r="E25" s="7" t="inlineStr">
        <is>
          <t>Prix unitaire HT</t>
        </is>
      </c>
      <c r="F25" s="7" t="inlineStr">
        <is>
          <t>Taux de TVA</t>
        </is>
      </c>
      <c r="G25" s="7" t="inlineStr">
        <is>
          <t>Total HT</t>
        </is>
      </c>
    </row>
    <row r="26">
      <c r="A26" s="4" t="inlineStr">
        <is>
          <t>Dépose de l’existant</t>
        </is>
      </c>
      <c r="B26" s="4" t="inlineStr">
        <is>
          <t>Dépose des sanitaires et de la faïence, évacuation</t>
        </is>
      </c>
      <c r="C26" s="4" t="inlineStr">
        <is>
          <t>forfait</t>
        </is>
      </c>
      <c r="D26" s="4" t="n">
        <v>1</v>
      </c>
      <c r="E26" s="8" t="n">
        <v>650</v>
      </c>
      <c r="F26" s="9" t="n">
        <v>0.1</v>
      </c>
      <c r="G26" s="10">
        <f>IF(D26="","",D26*E26)</f>
        <v/>
      </c>
    </row>
    <row r="27">
      <c r="A27" s="4" t="inlineStr">
        <is>
          <t>Plomberie</t>
        </is>
      </c>
      <c r="B27" s="4" t="inlineStr">
        <is>
          <t>Alimentations et évacuations en cuivre et PVC</t>
        </is>
      </c>
      <c r="C27" s="4" t="inlineStr">
        <is>
          <t>forfait</t>
        </is>
      </c>
      <c r="D27" s="4" t="n">
        <v>1</v>
      </c>
      <c r="E27" s="8" t="n">
        <v>1450</v>
      </c>
      <c r="F27" s="9" t="n">
        <v>0.1</v>
      </c>
      <c r="G27" s="10">
        <f>IF(D27="","",D27*E27)</f>
        <v/>
      </c>
    </row>
    <row r="28">
      <c r="A28" s="4" t="inlineStr">
        <is>
          <t>Étanchéité sous carrelage</t>
        </is>
      </c>
      <c r="B28" s="4" t="inlineStr">
        <is>
          <t>Système liquide et bandes d’angle, zone de douche</t>
        </is>
      </c>
      <c r="C28" s="4" t="inlineStr">
        <is>
          <t>m²</t>
        </is>
      </c>
      <c r="D28" s="4" t="n">
        <v>6</v>
      </c>
      <c r="E28" s="8" t="n">
        <v>38</v>
      </c>
      <c r="F28" s="9" t="n">
        <v>0.1</v>
      </c>
      <c r="G28" s="10">
        <f>IF(D28="","",D28*E28)</f>
        <v/>
      </c>
    </row>
    <row r="29">
      <c r="A29" s="4" t="inlineStr">
        <is>
          <t>Carrelage de sol</t>
        </is>
      </c>
      <c r="B29" s="4" t="inlineStr">
        <is>
          <t>Grès cérame posé collé, joints, chute comprise</t>
        </is>
      </c>
      <c r="C29" s="4" t="inlineStr">
        <is>
          <t>m²</t>
        </is>
      </c>
      <c r="D29" s="4" t="n">
        <v>5.5</v>
      </c>
      <c r="E29" s="8" t="n">
        <v>72</v>
      </c>
      <c r="F29" s="9" t="n">
        <v>0.1</v>
      </c>
      <c r="G29" s="10">
        <f>IF(D29="","",D29*E29)</f>
        <v/>
      </c>
    </row>
    <row r="30">
      <c r="A30" s="4" t="inlineStr">
        <is>
          <t>Faïence murale</t>
        </is>
      </c>
      <c r="B30" s="4" t="inlineStr">
        <is>
          <t>Faïence posée collée, profilés d’angle</t>
        </is>
      </c>
      <c r="C30" s="4" t="inlineStr">
        <is>
          <t>m²</t>
        </is>
      </c>
      <c r="D30" s="4" t="n">
        <v>18</v>
      </c>
      <c r="E30" s="8" t="n">
        <v>68</v>
      </c>
      <c r="F30" s="9" t="n">
        <v>0.1</v>
      </c>
      <c r="G30" s="10">
        <f>IF(D30="","",D30*E30)</f>
        <v/>
      </c>
    </row>
    <row r="31">
      <c r="A31" s="4" t="inlineStr">
        <is>
          <t>Appareils sanitaires</t>
        </is>
      </c>
      <c r="B31" s="4" t="inlineStr">
        <is>
          <t>Receveur, paroi, meuble vasque, WC suspendu, pose</t>
        </is>
      </c>
      <c r="C31" s="4" t="inlineStr">
        <is>
          <t>forfait</t>
        </is>
      </c>
      <c r="D31" s="4" t="n">
        <v>1</v>
      </c>
      <c r="E31" s="8" t="n">
        <v>2380</v>
      </c>
      <c r="F31" s="9" t="n">
        <v>0.1</v>
      </c>
      <c r="G31" s="10">
        <f>IF(D31="","",D31*E31)</f>
        <v/>
      </c>
    </row>
    <row r="32">
      <c r="A32" s="4" t="inlineStr">
        <is>
          <t>Peinture du plafond</t>
        </is>
      </c>
      <c r="B32" s="4" t="inlineStr">
        <is>
          <t>Préparation et deux couches, peinture pièce humide</t>
        </is>
      </c>
      <c r="C32" s="4" t="inlineStr">
        <is>
          <t>m²</t>
        </is>
      </c>
      <c r="D32" s="4" t="n">
        <v>5.5</v>
      </c>
      <c r="E32" s="8" t="n">
        <v>28</v>
      </c>
      <c r="F32" s="9" t="n">
        <v>0.1</v>
      </c>
      <c r="G32" s="10">
        <f>IF(D32="","",D32*E32)</f>
        <v/>
      </c>
    </row>
    <row r="33">
      <c r="A33" s="4" t="inlineStr">
        <is>
          <t>Gestion des déchets</t>
        </is>
      </c>
      <c r="B33" s="4" t="inlineStr">
        <is>
          <t>Tri, transport et dépôt en déchetterie professionnelle</t>
        </is>
      </c>
      <c r="C33" s="4" t="inlineStr">
        <is>
          <t>forfait</t>
        </is>
      </c>
      <c r="D33" s="4" t="n">
        <v>1</v>
      </c>
      <c r="E33" s="8" t="n">
        <v>180</v>
      </c>
      <c r="F33" s="9" t="n">
        <v>0.1</v>
      </c>
      <c r="G33" s="10">
        <f>IF(D33="","",D33*E33)</f>
        <v/>
      </c>
    </row>
    <row r="34">
      <c r="A34" s="4" t="n"/>
      <c r="B34" s="4" t="n"/>
      <c r="C34" s="4" t="n"/>
      <c r="D34" s="4" t="n"/>
      <c r="E34" s="8" t="n"/>
      <c r="F34" s="9" t="n"/>
      <c r="G34" s="10">
        <f>IF(D34="","",D34*E34)</f>
        <v/>
      </c>
    </row>
    <row r="35">
      <c r="A35" s="4" t="n"/>
      <c r="B35" s="4" t="n"/>
      <c r="C35" s="4" t="n"/>
      <c r="D35" s="4" t="n"/>
      <c r="E35" s="8" t="n"/>
      <c r="F35" s="9" t="n"/>
      <c r="G35" s="10">
        <f>IF(D35="","",D35*E35)</f>
        <v/>
      </c>
    </row>
    <row r="36">
      <c r="A36" s="4" t="n"/>
      <c r="B36" s="4" t="n"/>
      <c r="C36" s="4" t="n"/>
      <c r="D36" s="4" t="n"/>
      <c r="E36" s="8" t="n"/>
      <c r="F36" s="9" t="n"/>
      <c r="G36" s="10">
        <f>IF(D36="","",D36*E36)</f>
        <v/>
      </c>
    </row>
    <row r="37">
      <c r="A37" s="4" t="n"/>
      <c r="B37" s="4" t="n"/>
      <c r="C37" s="4" t="n"/>
      <c r="D37" s="4" t="n"/>
      <c r="E37" s="8" t="n"/>
      <c r="F37" s="9" t="n"/>
      <c r="G37" s="10">
        <f>IF(D37="","",D37*E37)</f>
        <v/>
      </c>
    </row>
    <row r="38">
      <c r="A38" s="4" t="n"/>
      <c r="B38" s="4" t="n"/>
      <c r="C38" s="4" t="n"/>
      <c r="D38" s="4" t="n"/>
      <c r="E38" s="8" t="n"/>
      <c r="F38" s="9" t="n"/>
      <c r="G38" s="10">
        <f>IF(D38="","",D38*E38)</f>
        <v/>
      </c>
    </row>
    <row r="39">
      <c r="A39" s="4" t="n"/>
      <c r="B39" s="4" t="n"/>
      <c r="C39" s="4" t="n"/>
      <c r="D39" s="4" t="n"/>
      <c r="E39" s="8" t="n"/>
      <c r="F39" s="9" t="n"/>
      <c r="G39" s="10">
        <f>IF(D39="","",D39*E39)</f>
        <v/>
      </c>
    </row>
    <row r="40">
      <c r="A40" s="4" t="n"/>
      <c r="B40" s="4" t="n"/>
      <c r="C40" s="4" t="n"/>
      <c r="D40" s="4" t="n"/>
      <c r="E40" s="8" t="n"/>
      <c r="F40" s="9" t="n"/>
      <c r="G40" s="10">
        <f>IF(D40="","",D40*E40)</f>
        <v/>
      </c>
    </row>
    <row r="41">
      <c r="A41" s="4" t="n"/>
      <c r="B41" s="4" t="n"/>
      <c r="C41" s="4" t="n"/>
      <c r="D41" s="4" t="n"/>
      <c r="E41" s="8" t="n"/>
      <c r="F41" s="9" t="n"/>
      <c r="G41" s="10">
        <f>IF(D41="","",D41*E41)</f>
        <v/>
      </c>
    </row>
    <row r="42">
      <c r="A42" s="4" t="n"/>
      <c r="B42" s="4" t="n"/>
      <c r="C42" s="4" t="n"/>
      <c r="D42" s="4" t="n"/>
      <c r="E42" s="8" t="n"/>
      <c r="F42" s="9" t="n"/>
      <c r="G42" s="10">
        <f>IF(D42="","",D42*E42)</f>
        <v/>
      </c>
    </row>
    <row r="43">
      <c r="A43" s="4" t="n"/>
      <c r="B43" s="4" t="n"/>
      <c r="C43" s="4" t="n"/>
      <c r="D43" s="4" t="n"/>
      <c r="E43" s="8" t="n"/>
      <c r="F43" s="9" t="n"/>
      <c r="G43" s="10">
        <f>IF(D43="","",D43*E43)</f>
        <v/>
      </c>
    </row>
    <row r="44">
      <c r="A44" s="4" t="n"/>
      <c r="B44" s="4" t="n"/>
      <c r="C44" s="4" t="n"/>
      <c r="D44" s="4" t="n"/>
      <c r="E44" s="8" t="n"/>
      <c r="F44" s="9" t="n"/>
      <c r="G44" s="10">
        <f>IF(D44="","",D44*E44)</f>
        <v/>
      </c>
    </row>
    <row r="45">
      <c r="A45" s="4" t="n"/>
      <c r="B45" s="4" t="n"/>
      <c r="C45" s="4" t="n"/>
      <c r="D45" s="4" t="n"/>
      <c r="E45" s="8" t="n"/>
      <c r="F45" s="9" t="n"/>
      <c r="G45" s="10">
        <f>IF(D45="","",D45*E45)</f>
        <v/>
      </c>
    </row>
    <row r="47">
      <c r="E47" s="3" t="inlineStr">
        <is>
          <t>Total HT</t>
        </is>
      </c>
      <c r="G47" s="11">
        <f>SUM(G26:G45)</f>
        <v/>
      </c>
    </row>
    <row r="48">
      <c r="E48" s="12" t="inlineStr">
        <is>
          <t>TVA à 5,5 %</t>
        </is>
      </c>
      <c r="G48" s="10">
        <f>SUMIF(F26:F45,0.055,G26:G45)*0.055</f>
        <v/>
      </c>
    </row>
    <row r="49">
      <c r="E49" s="12" t="inlineStr">
        <is>
          <t>TVA à 10 %</t>
        </is>
      </c>
      <c r="G49" s="10">
        <f>SUMIF(F26:F45,0.1,G26:G45)*0.1</f>
        <v/>
      </c>
    </row>
    <row r="50">
      <c r="E50" s="12" t="inlineStr">
        <is>
          <t>TVA à 20 %</t>
        </is>
      </c>
      <c r="G50" s="10">
        <f>SUMIF(F26:F45,0.2,G26:G45)*0.2</f>
        <v/>
      </c>
    </row>
    <row r="51">
      <c r="E51" s="3" t="inlineStr">
        <is>
          <t>Total TTC</t>
        </is>
      </c>
      <c r="G51" s="13">
        <f>G47+SUM(G48:G50)</f>
        <v/>
      </c>
    </row>
    <row r="52">
      <c r="E52" s="12" t="inlineStr">
        <is>
          <t>Acompte à la signature</t>
        </is>
      </c>
      <c r="F52" s="14" t="n">
        <v>0.3</v>
      </c>
      <c r="G52" s="10">
        <f>G51*F52</f>
        <v/>
      </c>
    </row>
    <row r="54">
      <c r="A54" s="3" t="inlineStr">
        <is>
          <t>Conditions de paiement</t>
        </is>
      </c>
      <c r="B54" s="15" t="inlineStr">
        <is>
          <t>Acompte à la signature, solde à la réception des travaux, par virement à 30 jours.</t>
        </is>
      </c>
    </row>
    <row r="55">
      <c r="A55" s="3" t="inlineStr">
        <is>
          <t>Pénalités de retard</t>
        </is>
      </c>
      <c r="B55" s="15" t="inlineStr">
        <is>
          <t>Trois fois le taux d’intérêt légal. Entre professionnels, indemnité forfaitaire de recouvrement de 40 €.</t>
        </is>
      </c>
    </row>
    <row r="56">
      <c r="A56" s="3" t="inlineStr">
        <is>
          <t>Frais de déplacement</t>
        </is>
      </c>
      <c r="B56" s="15" t="inlineStr">
        <is>
          <t>Inclus</t>
        </is>
      </c>
    </row>
    <row r="57">
      <c r="A57" s="3" t="inlineStr">
        <is>
          <t>Déchets : quantité estimée</t>
        </is>
      </c>
      <c r="B57" s="15" t="inlineStr">
        <is>
          <t>0,8 m³ de gravats et de faïence</t>
        </is>
      </c>
    </row>
    <row r="58">
      <c r="A58" s="3" t="inlineStr">
        <is>
          <t>Déchets : modalités d’enlèvement</t>
        </is>
      </c>
      <c r="B58" s="15" t="inlineStr">
        <is>
          <t>Tri sur place, dépôt en déchetterie professionnelle</t>
        </is>
      </c>
    </row>
    <row r="59">
      <c r="A59" s="3" t="inlineStr">
        <is>
          <t>Ce qui n’est pas compris</t>
        </is>
      </c>
      <c r="B59" s="15" t="inlineStr">
        <is>
          <t>Reprise des peintures murales hors salle d’eau, fournitures choisies par le client</t>
        </is>
      </c>
    </row>
    <row r="61">
      <c r="A61" s="3" t="inlineStr">
        <is>
          <t>Bon pour accord, date et signature du client</t>
        </is>
      </c>
      <c r="B61" s="4" t="n"/>
    </row>
    <row r="62"/>
    <row r="63"/>
    <row r="64"/>
    <row r="66">
      <c r="A66" s="16" t="inlineStr">
        <is>
          <t>Un devis signé au domicile du client est un contrat hors établissement : il doit être accompagné du formulaire de rétractation, et aucun paiement ne peut être reçu avant sept jours (article L221-10 du code de la consommation). Le coût de gestion des déchets est compté dans les lignes du devis.</t>
        </is>
      </c>
    </row>
    <row r="67"/>
    <row r="68"/>
  </sheetData>
  <mergeCells count="19">
    <mergeCell ref="C6:G6"/>
    <mergeCell ref="C15:G15"/>
    <mergeCell ref="B57:G57"/>
    <mergeCell ref="C5:G5"/>
    <mergeCell ref="C14:G14"/>
    <mergeCell ref="C4:G4"/>
    <mergeCell ref="C10:G10"/>
    <mergeCell ref="C9:G9"/>
    <mergeCell ref="B55:G55"/>
    <mergeCell ref="C12:G12"/>
    <mergeCell ref="B61:G64"/>
    <mergeCell ref="C8:G8"/>
    <mergeCell ref="B54:G54"/>
    <mergeCell ref="C7:G7"/>
    <mergeCell ref="B59:G59"/>
    <mergeCell ref="A66:G68"/>
    <mergeCell ref="B56:G56"/>
    <mergeCell ref="B58:G58"/>
    <mergeCell ref="C13:G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StrucTime</dc:creator>
  <dc:title xmlns:dc="http://purl.org/dc/elements/1.1/">Modèle : devis de travaux</dc:title>
  <dcterms:created xmlns:dcterms="http://purl.org/dc/terms/" xmlns:xsi="http://www.w3.org/2001/XMLSchema-instance" xsi:type="dcterms:W3CDTF">2026-10-22T12:31:40Z</dcterms:created>
  <dcterms:modified xmlns:dcterms="http://purl.org/dc/terms/" xmlns:xsi="http://www.w3.org/2001/XMLSchema-instance" xsi:type="dcterms:W3CDTF">2026-10-22T12:31:40Z</dcterms:modified>
</cp:coreProperties>
</file>